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kandya\Desktop\Mlamka\"/>
    </mc:Choice>
  </mc:AlternateContent>
  <bookViews>
    <workbookView xWindow="720" yWindow="405" windowWidth="27555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Sheet1!$C$4:$L$32</definedName>
    <definedName name="_xlnm.Print_Titles" localSheetId="0">Sheet1!$A:$B,Sheet1!$1:$3</definedName>
  </definedNames>
  <calcPr calcId="152511"/>
</workbook>
</file>

<file path=xl/calcChain.xml><?xml version="1.0" encoding="utf-8"?>
<calcChain xmlns="http://schemas.openxmlformats.org/spreadsheetml/2006/main">
  <c r="N34" i="1" l="1"/>
  <c r="N32" i="1"/>
  <c r="N16" i="1"/>
  <c r="N10" i="1"/>
  <c r="O16" i="1" l="1"/>
  <c r="O10" i="1"/>
  <c r="O5" i="1"/>
  <c r="O32" i="1" l="1"/>
  <c r="O34" i="1" s="1"/>
</calcChain>
</file>

<file path=xl/sharedStrings.xml><?xml version="1.0" encoding="utf-8"?>
<sst xmlns="http://schemas.openxmlformats.org/spreadsheetml/2006/main" count="34" uniqueCount="34">
  <si>
    <t>Economic Activity</t>
  </si>
  <si>
    <t>Crops</t>
  </si>
  <si>
    <t>Livestock</t>
  </si>
  <si>
    <t>Fishing</t>
  </si>
  <si>
    <t>Mining and quarrying</t>
  </si>
  <si>
    <t>Manufacturing</t>
  </si>
  <si>
    <t>Construction</t>
  </si>
  <si>
    <t>Services</t>
  </si>
  <si>
    <t>Education</t>
  </si>
  <si>
    <t>Agriculture, forestry and fishing</t>
  </si>
  <si>
    <t>Forestry</t>
  </si>
  <si>
    <t>Industry and Construction</t>
  </si>
  <si>
    <t>Electricity supply</t>
  </si>
  <si>
    <t>Water supply; sewerage, waste management</t>
  </si>
  <si>
    <t>Wholesale and retail trade; repairs</t>
  </si>
  <si>
    <t>Transport and storage</t>
  </si>
  <si>
    <t>Accommodation and Food Services</t>
  </si>
  <si>
    <t>Information and communication</t>
  </si>
  <si>
    <t>Financial and insurance activities</t>
  </si>
  <si>
    <t>Real estate</t>
  </si>
  <si>
    <t>Professional, scientific and technical activities</t>
  </si>
  <si>
    <t>Administrative and support service activities</t>
  </si>
  <si>
    <t>Public administration and defence</t>
  </si>
  <si>
    <t>Human health and social work activities</t>
  </si>
  <si>
    <t>Arts, entertainment and recreation</t>
  </si>
  <si>
    <t>Other service activities</t>
  </si>
  <si>
    <t>Activities of households as employers;</t>
  </si>
  <si>
    <t>FISIM, unallocated</t>
  </si>
  <si>
    <t>All economic activities</t>
  </si>
  <si>
    <t>Taxes on products</t>
  </si>
  <si>
    <t>GDP at market prices</t>
  </si>
  <si>
    <r>
      <t>Source:</t>
    </r>
    <r>
      <rPr>
        <sz val="10"/>
        <rFont val="Times New Roman"/>
        <family val="1"/>
      </rPr>
      <t xml:space="preserve"> National Bureau of Statistics</t>
    </r>
  </si>
  <si>
    <t>Table 4: Rebased GDP by Economic Activity at Currrent Prices (2007 SERIES)</t>
  </si>
  <si>
    <t>Millions of TZS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</si>
</sst>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/>
    <xf numFmtId="3" fontId="1" fillId="0" borderId="0" xfId="0" applyNumberFormat="1" applyFont="1" applyFill="1" applyBorder="1"/>
    <xf numFmtId="1" fontId="2" fillId="0" borderId="0" xfId="0" applyNumberFormat="1" applyFont="1" applyFill="1" applyBorder="1"/>
    <xf numFmtId="0" fontId="3" fillId="0" borderId="0" xfId="0" applyFont="1"/>
    <xf numFmtId="3" fontId="6" fillId="0" borderId="0" xfId="0" applyNumberFormat="1" applyFont="1" applyFill="1"/>
    <xf numFmtId="3" fontId="7" fillId="0" borderId="0" xfId="0" applyNumberFormat="1" applyFont="1" applyFill="1" applyAlignment="1">
      <alignment horizontal="left" indent="1"/>
    </xf>
    <xf numFmtId="3" fontId="6" fillId="0" borderId="0" xfId="0" applyNumberFormat="1" applyFont="1" applyFill="1" applyAlignment="1">
      <alignment horizontal="left"/>
    </xf>
    <xf numFmtId="3" fontId="7" fillId="0" borderId="0" xfId="0" applyNumberFormat="1" applyFont="1" applyFill="1"/>
    <xf numFmtId="3" fontId="1" fillId="0" borderId="0" xfId="0" applyNumberFormat="1" applyFont="1" applyFill="1"/>
    <xf numFmtId="3" fontId="8" fillId="0" borderId="0" xfId="0" applyNumberFormat="1" applyFont="1" applyFill="1"/>
    <xf numFmtId="164" fontId="4" fillId="0" borderId="0" xfId="0" applyNumberFormat="1" applyFont="1" applyFill="1" applyAlignment="1">
      <alignment horizontal="left"/>
    </xf>
    <xf numFmtId="0" fontId="0" fillId="0" borderId="0" xfId="0" applyFont="1" applyFill="1"/>
    <xf numFmtId="3" fontId="8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pane xSplit="2" ySplit="3" topLeftCell="J4" activePane="bottomRight" state="frozen"/>
      <selection pane="topRight" activeCell="C1" sqref="C1"/>
      <selection pane="bottomLeft" activeCell="A3" sqref="A3"/>
      <selection pane="bottomRight" activeCell="O6" sqref="O6"/>
    </sheetView>
  </sheetViews>
  <sheetFormatPr defaultRowHeight="15" x14ac:dyDescent="0.25"/>
  <cols>
    <col min="1" max="1" width="40.7109375" customWidth="1"/>
    <col min="2" max="2" width="11.5703125" customWidth="1"/>
    <col min="3" max="12" width="10.140625" bestFit="1" customWidth="1"/>
    <col min="13" max="13" width="10.42578125" customWidth="1"/>
    <col min="14" max="14" width="11.140625" bestFit="1" customWidth="1"/>
    <col min="15" max="15" width="13.5703125" customWidth="1"/>
  </cols>
  <sheetData>
    <row r="1" spans="1:15" ht="24" customHeight="1" x14ac:dyDescent="0.25">
      <c r="A1" s="6" t="s">
        <v>32</v>
      </c>
    </row>
    <row r="2" spans="1:15" ht="24" customHeight="1" x14ac:dyDescent="0.25">
      <c r="A2" s="6"/>
      <c r="O2" t="s">
        <v>33</v>
      </c>
    </row>
    <row r="3" spans="1:15" x14ac:dyDescent="0.25">
      <c r="C3" s="5">
        <v>2005</v>
      </c>
      <c r="D3" s="5">
        <v>2006</v>
      </c>
      <c r="E3" s="5">
        <v>2007</v>
      </c>
      <c r="F3" s="5">
        <v>2008</v>
      </c>
      <c r="G3" s="5">
        <v>2009</v>
      </c>
      <c r="H3" s="5">
        <v>2010</v>
      </c>
      <c r="I3" s="5">
        <v>2011</v>
      </c>
      <c r="J3" s="5">
        <v>2012</v>
      </c>
      <c r="K3" s="5">
        <v>2013</v>
      </c>
      <c r="L3" s="5">
        <v>2014</v>
      </c>
      <c r="M3" s="5">
        <v>2015</v>
      </c>
      <c r="N3" s="5">
        <v>2016</v>
      </c>
      <c r="O3" s="5">
        <v>2017</v>
      </c>
    </row>
    <row r="4" spans="1:15" x14ac:dyDescent="0.25">
      <c r="A4" s="3" t="s">
        <v>0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x14ac:dyDescent="0.25">
      <c r="A5" s="7" t="s">
        <v>9</v>
      </c>
      <c r="C5" s="2">
        <v>5469142.2530289339</v>
      </c>
      <c r="D5" s="2">
        <v>6765628.8438731106</v>
      </c>
      <c r="E5" s="2">
        <v>7181356.6466073142</v>
      </c>
      <c r="F5" s="2">
        <v>9432724.8735049646</v>
      </c>
      <c r="G5" s="2">
        <v>11407717.347377438</v>
      </c>
      <c r="H5" s="2">
        <v>13110122.930629529</v>
      </c>
      <c r="I5" s="2">
        <v>15488232.434712667</v>
      </c>
      <c r="J5" s="2">
        <v>19095551.492924497</v>
      </c>
      <c r="K5" s="2">
        <v>22129214.116306737</v>
      </c>
      <c r="L5" s="2">
        <v>22969224.627341993</v>
      </c>
      <c r="M5" s="2">
        <v>26346672.659309868</v>
      </c>
      <c r="N5" s="2">
        <v>30160063.995698463</v>
      </c>
      <c r="O5" s="15">
        <f>O6+O7+O8+O9</f>
        <v>34984237.415491402</v>
      </c>
    </row>
    <row r="6" spans="1:15" x14ac:dyDescent="0.25">
      <c r="A6" s="8" t="s">
        <v>1</v>
      </c>
      <c r="C6" s="4">
        <v>3121313.8570244489</v>
      </c>
      <c r="D6" s="4">
        <v>3898984.5373559082</v>
      </c>
      <c r="E6" s="4">
        <v>3603539.4514947836</v>
      </c>
      <c r="F6" s="4">
        <v>5013560.9555227552</v>
      </c>
      <c r="G6" s="4">
        <v>6036056.0817262754</v>
      </c>
      <c r="H6" s="4">
        <v>7285021.1834885664</v>
      </c>
      <c r="I6" s="4">
        <v>8686662.8667630889</v>
      </c>
      <c r="J6" s="4">
        <v>11035043.765984708</v>
      </c>
      <c r="K6" s="4">
        <v>12413982.080006383</v>
      </c>
      <c r="L6" s="4">
        <v>12851664.021261528</v>
      </c>
      <c r="M6" s="4">
        <v>14193177.896188786</v>
      </c>
      <c r="N6" s="4">
        <v>16100130.18908162</v>
      </c>
      <c r="O6" s="17">
        <v>19736453.089668259</v>
      </c>
    </row>
    <row r="7" spans="1:15" x14ac:dyDescent="0.25">
      <c r="A7" s="8" t="s">
        <v>2</v>
      </c>
      <c r="C7" s="4">
        <v>1592970.8740122868</v>
      </c>
      <c r="D7" s="4">
        <v>1980519.0151091008</v>
      </c>
      <c r="E7" s="4">
        <v>2513283.932964297</v>
      </c>
      <c r="F7" s="4">
        <v>3062768.180448941</v>
      </c>
      <c r="G7" s="4">
        <v>3643718.4985339502</v>
      </c>
      <c r="H7" s="4">
        <v>3968923.997823623</v>
      </c>
      <c r="I7" s="4">
        <v>4572949.3537627356</v>
      </c>
      <c r="J7" s="4">
        <v>5194037.0699857473</v>
      </c>
      <c r="K7" s="4">
        <v>5839240.2329323897</v>
      </c>
      <c r="L7" s="4">
        <v>5843714.7649110891</v>
      </c>
      <c r="M7" s="4">
        <v>7135172.0790469926</v>
      </c>
      <c r="N7" s="4">
        <v>7962470.9169035023</v>
      </c>
      <c r="O7" s="17">
        <v>8019826.2306630919</v>
      </c>
    </row>
    <row r="8" spans="1:15" x14ac:dyDescent="0.25">
      <c r="A8" s="8" t="s">
        <v>10</v>
      </c>
      <c r="C8" s="4">
        <v>403244.63255695684</v>
      </c>
      <c r="D8" s="4">
        <v>499392.57801161887</v>
      </c>
      <c r="E8" s="4">
        <v>639761.67652863218</v>
      </c>
      <c r="F8" s="4">
        <v>752277.87423308846</v>
      </c>
      <c r="G8" s="4">
        <v>881216.76032205031</v>
      </c>
      <c r="H8" s="4">
        <v>956104.12576296204</v>
      </c>
      <c r="I8" s="4">
        <v>1146811.0767819332</v>
      </c>
      <c r="J8" s="4">
        <v>1507792.9182445493</v>
      </c>
      <c r="K8" s="4">
        <v>2167980.549776868</v>
      </c>
      <c r="L8" s="4">
        <v>2492043.196064068</v>
      </c>
      <c r="M8" s="4">
        <v>3146645.5152458348</v>
      </c>
      <c r="N8" s="4">
        <v>4041455.2889554063</v>
      </c>
      <c r="O8" s="17">
        <v>4651478.2409320371</v>
      </c>
    </row>
    <row r="9" spans="1:15" x14ac:dyDescent="0.25">
      <c r="A9" s="8" t="s">
        <v>3</v>
      </c>
      <c r="C9" s="4">
        <v>351612.88943524112</v>
      </c>
      <c r="D9" s="4">
        <v>386732.71339648275</v>
      </c>
      <c r="E9" s="4">
        <v>424771.5856196013</v>
      </c>
      <c r="F9" s="4">
        <v>604117.8633001803</v>
      </c>
      <c r="G9" s="4">
        <v>846726.0067951628</v>
      </c>
      <c r="H9" s="4">
        <v>900073.62355437886</v>
      </c>
      <c r="I9" s="4">
        <v>1081809.1374049117</v>
      </c>
      <c r="J9" s="4">
        <v>1358677.7387094891</v>
      </c>
      <c r="K9" s="4">
        <v>1708011.253591096</v>
      </c>
      <c r="L9" s="4">
        <v>1781802.6451053116</v>
      </c>
      <c r="M9" s="4">
        <v>1871677.1688282543</v>
      </c>
      <c r="N9" s="4">
        <v>2056007.6007579339</v>
      </c>
      <c r="O9" s="17">
        <v>2576479.8542280141</v>
      </c>
    </row>
    <row r="10" spans="1:15" x14ac:dyDescent="0.25">
      <c r="A10" s="9" t="s">
        <v>11</v>
      </c>
      <c r="C10" s="2">
        <v>3774141.0393927274</v>
      </c>
      <c r="D10" s="2">
        <v>4825110.1854959764</v>
      </c>
      <c r="E10" s="2">
        <v>5406037.6138392575</v>
      </c>
      <c r="F10" s="2">
        <v>6700407.5121649373</v>
      </c>
      <c r="G10" s="2">
        <v>7018515.6942919698</v>
      </c>
      <c r="H10" s="2">
        <v>8900126.9680084903</v>
      </c>
      <c r="I10" s="2">
        <v>12026624.106550656</v>
      </c>
      <c r="J10" s="2">
        <v>13393627.396229593</v>
      </c>
      <c r="K10" s="2">
        <v>16108617.241330201</v>
      </c>
      <c r="L10" s="2">
        <v>18516193.758353088</v>
      </c>
      <c r="M10" s="2">
        <v>22093942.27031853</v>
      </c>
      <c r="N10" s="2">
        <f>SUM(N11:N15)</f>
        <v>25722680.574583407</v>
      </c>
      <c r="O10" s="18">
        <f>O11+O12+O13+O14+O15</f>
        <v>30616524.301050112</v>
      </c>
    </row>
    <row r="11" spans="1:15" x14ac:dyDescent="0.25">
      <c r="A11" s="10" t="s">
        <v>4</v>
      </c>
      <c r="C11" s="4">
        <v>608737.78737795702</v>
      </c>
      <c r="D11" s="4">
        <v>933735.61945344938</v>
      </c>
      <c r="E11" s="4">
        <v>935411.88712492958</v>
      </c>
      <c r="F11" s="4">
        <v>991016.71866327408</v>
      </c>
      <c r="G11" s="4">
        <v>1073018.9483379368</v>
      </c>
      <c r="H11" s="4">
        <v>1779710.9810010761</v>
      </c>
      <c r="I11" s="4">
        <v>2688583.5545945275</v>
      </c>
      <c r="J11" s="4">
        <v>3001179.2373603992</v>
      </c>
      <c r="K11" s="4">
        <v>2986465.5872592051</v>
      </c>
      <c r="L11" s="4">
        <v>2923420.3020044984</v>
      </c>
      <c r="M11" s="4">
        <v>3659599.0679949848</v>
      </c>
      <c r="N11" s="4">
        <v>4975990.9522849303</v>
      </c>
      <c r="O11" s="17">
        <v>5560119.5633458206</v>
      </c>
    </row>
    <row r="12" spans="1:15" x14ac:dyDescent="0.25">
      <c r="A12" s="10" t="s">
        <v>5</v>
      </c>
      <c r="C12" s="4">
        <v>1394163.5811526338</v>
      </c>
      <c r="D12" s="4">
        <v>1746521.3199873595</v>
      </c>
      <c r="E12" s="4">
        <v>1880031.921199033</v>
      </c>
      <c r="F12" s="4">
        <v>2283593.9143784698</v>
      </c>
      <c r="G12" s="4">
        <v>2597316.140131142</v>
      </c>
      <c r="H12" s="4">
        <v>3021535.6979589313</v>
      </c>
      <c r="I12" s="4">
        <v>4031541.1509170327</v>
      </c>
      <c r="J12" s="4">
        <v>4599919.1000206247</v>
      </c>
      <c r="K12" s="4">
        <v>4575334.0905943625</v>
      </c>
      <c r="L12" s="4">
        <v>4445568.2300406508</v>
      </c>
      <c r="M12" s="4">
        <v>4768917.4240058213</v>
      </c>
      <c r="N12" s="4">
        <v>5070870.9356367178</v>
      </c>
      <c r="O12" s="17">
        <v>6412042.2431480549</v>
      </c>
    </row>
    <row r="13" spans="1:15" x14ac:dyDescent="0.25">
      <c r="A13" s="10" t="s">
        <v>12</v>
      </c>
      <c r="C13" s="4">
        <v>204033.73231800384</v>
      </c>
      <c r="D13" s="4">
        <v>205811.92252281937</v>
      </c>
      <c r="E13" s="4">
        <v>232622.25761181343</v>
      </c>
      <c r="F13" s="4">
        <v>306627.95018618408</v>
      </c>
      <c r="G13" s="4">
        <v>354861.68462838524</v>
      </c>
      <c r="H13" s="4">
        <v>406271.8828294095</v>
      </c>
      <c r="I13" s="4">
        <v>303444.10832861869</v>
      </c>
      <c r="J13" s="4">
        <v>533282.88094573957</v>
      </c>
      <c r="K13" s="4">
        <v>546669.87453379238</v>
      </c>
      <c r="L13" s="4">
        <v>874306.13375887671</v>
      </c>
      <c r="M13" s="4">
        <v>898680.70438612089</v>
      </c>
      <c r="N13" s="4">
        <v>775320.95224765781</v>
      </c>
      <c r="O13" s="17">
        <v>636182.97878699214</v>
      </c>
    </row>
    <row r="14" spans="1:15" x14ac:dyDescent="0.25">
      <c r="A14" s="10" t="s">
        <v>13</v>
      </c>
      <c r="C14" s="4">
        <v>233554.96701505414</v>
      </c>
      <c r="D14" s="4">
        <v>210189.34280792729</v>
      </c>
      <c r="E14" s="4">
        <v>240897.85171029414</v>
      </c>
      <c r="F14" s="4">
        <v>247646.04400313587</v>
      </c>
      <c r="G14" s="4">
        <v>264519.81673395133</v>
      </c>
      <c r="H14" s="4">
        <v>261294.36050433759</v>
      </c>
      <c r="I14" s="4">
        <v>247824.77661917108</v>
      </c>
      <c r="J14" s="4">
        <v>275053.40305860166</v>
      </c>
      <c r="K14" s="4">
        <v>325968.77382843371</v>
      </c>
      <c r="L14" s="4">
        <v>373548.95519971481</v>
      </c>
      <c r="M14" s="4">
        <v>392557.18104813749</v>
      </c>
      <c r="N14" s="4">
        <v>422698.42508804554</v>
      </c>
      <c r="O14" s="17">
        <v>541797.49294701009</v>
      </c>
    </row>
    <row r="15" spans="1:15" x14ac:dyDescent="0.25">
      <c r="A15" s="10" t="s">
        <v>6</v>
      </c>
      <c r="C15" s="4">
        <v>1333650.9715290787</v>
      </c>
      <c r="D15" s="4">
        <v>1728851.9807244213</v>
      </c>
      <c r="E15" s="4">
        <v>2117073.6961931875</v>
      </c>
      <c r="F15" s="4">
        <v>2871522.8849338726</v>
      </c>
      <c r="G15" s="4">
        <v>2728799.1044605537</v>
      </c>
      <c r="H15" s="4">
        <v>3431314.045714736</v>
      </c>
      <c r="I15" s="4">
        <v>4755230.5160913048</v>
      </c>
      <c r="J15" s="4">
        <v>4984192.7748442274</v>
      </c>
      <c r="K15" s="4">
        <v>7674178.9151144084</v>
      </c>
      <c r="L15" s="4">
        <v>9899350.1373493467</v>
      </c>
      <c r="M15" s="4">
        <v>12374187.892883467</v>
      </c>
      <c r="N15" s="4">
        <v>14477799.309326055</v>
      </c>
      <c r="O15" s="17">
        <v>17466382.022822235</v>
      </c>
    </row>
    <row r="16" spans="1:15" x14ac:dyDescent="0.25">
      <c r="A16" s="7" t="s">
        <v>7</v>
      </c>
      <c r="C16" s="2">
        <v>8896761.5797452014</v>
      </c>
      <c r="D16" s="2">
        <v>10573930.356769908</v>
      </c>
      <c r="E16" s="2">
        <v>12692495.577093115</v>
      </c>
      <c r="F16" s="2">
        <v>14748265.219437905</v>
      </c>
      <c r="G16" s="2">
        <v>17147364.603183363</v>
      </c>
      <c r="H16" s="2">
        <v>19386862.462658301</v>
      </c>
      <c r="I16" s="2">
        <v>22544170.806368664</v>
      </c>
      <c r="J16" s="2">
        <v>25712640.573352035</v>
      </c>
      <c r="K16" s="2">
        <v>29102168.164409064</v>
      </c>
      <c r="L16" s="2">
        <v>32605808.723288283</v>
      </c>
      <c r="M16" s="2">
        <v>36344236.152161457</v>
      </c>
      <c r="N16" s="2">
        <f>SUM(N17:N30)</f>
        <v>40454788.136762291</v>
      </c>
      <c r="O16" s="18">
        <f>O17+O18+O19+O20+O21+O22+O23+O24+O25+O26+O27+O28+O29+O30</f>
        <v>43542049.31882149</v>
      </c>
    </row>
    <row r="17" spans="1:15" x14ac:dyDescent="0.25">
      <c r="A17" s="10" t="s">
        <v>14</v>
      </c>
      <c r="C17" s="4">
        <v>1994580.1675540083</v>
      </c>
      <c r="D17" s="4">
        <v>2251405.8228699681</v>
      </c>
      <c r="E17" s="4">
        <v>2645346.7167165349</v>
      </c>
      <c r="F17" s="4">
        <v>3193697.1968108192</v>
      </c>
      <c r="G17" s="4">
        <v>3744882.9076179895</v>
      </c>
      <c r="H17" s="4">
        <v>4426466.8207551884</v>
      </c>
      <c r="I17" s="4">
        <v>5571372.2352934182</v>
      </c>
      <c r="J17" s="4">
        <v>6389279.1782057891</v>
      </c>
      <c r="K17" s="4">
        <v>7271715.9453243595</v>
      </c>
      <c r="L17" s="4">
        <v>8378448.8354812926</v>
      </c>
      <c r="M17" s="4">
        <v>9714664.5368936174</v>
      </c>
      <c r="N17" s="4">
        <v>11091210.243794199</v>
      </c>
      <c r="O17" s="17">
        <v>12784878.027270589</v>
      </c>
    </row>
    <row r="18" spans="1:15" x14ac:dyDescent="0.25">
      <c r="A18" s="10" t="s">
        <v>15</v>
      </c>
      <c r="C18" s="4">
        <v>1219996.3997917143</v>
      </c>
      <c r="D18" s="4">
        <v>1386996.578486</v>
      </c>
      <c r="E18" s="4">
        <v>1572853.6242617257</v>
      </c>
      <c r="F18" s="4">
        <v>1969499.244644627</v>
      </c>
      <c r="G18" s="4">
        <v>2320840.508618759</v>
      </c>
      <c r="H18" s="4">
        <v>2537406.6731980573</v>
      </c>
      <c r="I18" s="4">
        <v>2728970.3720267694</v>
      </c>
      <c r="J18" s="4">
        <v>2733617.826269852</v>
      </c>
      <c r="K18" s="4">
        <v>2986346.8355396367</v>
      </c>
      <c r="L18" s="4">
        <v>3438076.7018064614</v>
      </c>
      <c r="M18" s="4">
        <v>3864482.2789111724</v>
      </c>
      <c r="N18" s="4">
        <v>4480106.4155163439</v>
      </c>
      <c r="O18" s="17">
        <v>4941813.5705747362</v>
      </c>
    </row>
    <row r="19" spans="1:15" x14ac:dyDescent="0.25">
      <c r="A19" s="11" t="s">
        <v>16</v>
      </c>
      <c r="C19" s="4">
        <v>347654.1529640042</v>
      </c>
      <c r="D19" s="4">
        <v>363465.16138189984</v>
      </c>
      <c r="E19" s="4">
        <v>481997.29533795465</v>
      </c>
      <c r="F19" s="4">
        <v>559792.86106706783</v>
      </c>
      <c r="G19" s="4">
        <v>680669.03665278759</v>
      </c>
      <c r="H19" s="4">
        <v>720772.48884083587</v>
      </c>
      <c r="I19" s="4">
        <v>733957.90794697008</v>
      </c>
      <c r="J19" s="4">
        <v>887971.77020850731</v>
      </c>
      <c r="K19" s="4">
        <v>902809.77958760131</v>
      </c>
      <c r="L19" s="4">
        <v>872340.71399838966</v>
      </c>
      <c r="M19" s="4">
        <v>957267.56118546566</v>
      </c>
      <c r="N19" s="4">
        <v>969171.5811676227</v>
      </c>
      <c r="O19" s="17">
        <v>1024164.4134295741</v>
      </c>
    </row>
    <row r="20" spans="1:15" x14ac:dyDescent="0.25">
      <c r="A20" s="10" t="s">
        <v>17</v>
      </c>
      <c r="C20" s="4">
        <v>470010.18201342248</v>
      </c>
      <c r="D20" s="4">
        <v>527238.55735925946</v>
      </c>
      <c r="E20" s="4">
        <v>615065.84896873357</v>
      </c>
      <c r="F20" s="4">
        <v>722547.51474769437</v>
      </c>
      <c r="G20" s="4">
        <v>912732.36730375013</v>
      </c>
      <c r="H20" s="4">
        <v>1151748.3182900874</v>
      </c>
      <c r="I20" s="4">
        <v>1244894.017371498</v>
      </c>
      <c r="J20" s="4">
        <v>1454665.2979533798</v>
      </c>
      <c r="K20" s="4">
        <v>1624384.2285064084</v>
      </c>
      <c r="L20" s="4">
        <v>1700411.275315108</v>
      </c>
      <c r="M20" s="4">
        <v>1809896.9570822432</v>
      </c>
      <c r="N20" s="4">
        <v>2025900.9547578013</v>
      </c>
      <c r="O20" s="17">
        <v>2309629.5629379246</v>
      </c>
    </row>
    <row r="21" spans="1:15" x14ac:dyDescent="0.25">
      <c r="A21" s="10" t="s">
        <v>18</v>
      </c>
      <c r="C21" s="4">
        <v>452108.95921965037</v>
      </c>
      <c r="D21" s="4">
        <v>574659.03544355056</v>
      </c>
      <c r="E21" s="4">
        <v>756074.80489759147</v>
      </c>
      <c r="F21" s="4">
        <v>959279.31668701861</v>
      </c>
      <c r="G21" s="4">
        <v>1178852.5679070624</v>
      </c>
      <c r="H21" s="4">
        <v>1408476.5384172811</v>
      </c>
      <c r="I21" s="4">
        <v>1772783.3833987047</v>
      </c>
      <c r="J21" s="4">
        <v>2070162.5451440515</v>
      </c>
      <c r="K21" s="4">
        <v>2308705.1886796537</v>
      </c>
      <c r="L21" s="4">
        <v>2694444.2297873306</v>
      </c>
      <c r="M21" s="4">
        <v>3254440.0028164168</v>
      </c>
      <c r="N21" s="4">
        <v>3731190.8998353332</v>
      </c>
      <c r="O21" s="17">
        <v>3846713.3119196529</v>
      </c>
    </row>
    <row r="22" spans="1:15" x14ac:dyDescent="0.25">
      <c r="A22" s="10" t="s">
        <v>19</v>
      </c>
      <c r="C22" s="4">
        <v>1248462.7832529827</v>
      </c>
      <c r="D22" s="4">
        <v>1411753.5749292874</v>
      </c>
      <c r="E22" s="4">
        <v>1601266.2429873152</v>
      </c>
      <c r="F22" s="4">
        <v>1716407.8591818395</v>
      </c>
      <c r="G22" s="4">
        <v>1921328.1150182993</v>
      </c>
      <c r="H22" s="4">
        <v>2036907.7256225103</v>
      </c>
      <c r="I22" s="4">
        <v>2277777.7554258071</v>
      </c>
      <c r="J22" s="4">
        <v>2612764.5640137624</v>
      </c>
      <c r="K22" s="4">
        <v>2672147.4792131321</v>
      </c>
      <c r="L22" s="4">
        <v>2955417.0933684958</v>
      </c>
      <c r="M22" s="4">
        <v>2932489.621984899</v>
      </c>
      <c r="N22" s="4">
        <v>3062479.9569363692</v>
      </c>
      <c r="O22" s="17">
        <v>3160943.6281767678</v>
      </c>
    </row>
    <row r="23" spans="1:15" x14ac:dyDescent="0.25">
      <c r="A23" s="10" t="s">
        <v>20</v>
      </c>
      <c r="C23" s="4">
        <v>182777.8776600108</v>
      </c>
      <c r="D23" s="4">
        <v>242468.6588434781</v>
      </c>
      <c r="E23" s="4">
        <v>318676.57403960085</v>
      </c>
      <c r="F23" s="4">
        <v>450187.5075938378</v>
      </c>
      <c r="G23" s="4">
        <v>552629.99681946437</v>
      </c>
      <c r="H23" s="4">
        <v>728206.60612551973</v>
      </c>
      <c r="I23" s="4">
        <v>813502.19206395885</v>
      </c>
      <c r="J23" s="4">
        <v>810125.94354563544</v>
      </c>
      <c r="K23" s="4">
        <v>902694.89312504802</v>
      </c>
      <c r="L23" s="4">
        <v>1003125.7070846779</v>
      </c>
      <c r="M23" s="4">
        <v>1103123.5237856312</v>
      </c>
      <c r="N23" s="4">
        <v>1228051.84399183</v>
      </c>
      <c r="O23" s="17">
        <v>1285561.6606288929</v>
      </c>
    </row>
    <row r="24" spans="1:15" x14ac:dyDescent="0.25">
      <c r="A24" s="10" t="s">
        <v>21</v>
      </c>
      <c r="C24" s="4">
        <v>540020.09545487468</v>
      </c>
      <c r="D24" s="4">
        <v>667260.432464891</v>
      </c>
      <c r="E24" s="4">
        <v>793109.75349054614</v>
      </c>
      <c r="F24" s="4">
        <v>850083.27669596171</v>
      </c>
      <c r="G24" s="4">
        <v>895051.27906120766</v>
      </c>
      <c r="H24" s="4">
        <v>978846.07773963199</v>
      </c>
      <c r="I24" s="4">
        <v>1098619.7247509889</v>
      </c>
      <c r="J24" s="4">
        <v>1427909.3035493006</v>
      </c>
      <c r="K24" s="4">
        <v>1711729.7066425027</v>
      </c>
      <c r="L24" s="4">
        <v>2003202.4193821887</v>
      </c>
      <c r="M24" s="4">
        <v>2160206.5844490109</v>
      </c>
      <c r="N24" s="4">
        <v>2289111.9324044636</v>
      </c>
      <c r="O24" s="17">
        <v>2439613.3555263663</v>
      </c>
    </row>
    <row r="25" spans="1:15" x14ac:dyDescent="0.25">
      <c r="A25" s="10" t="s">
        <v>22</v>
      </c>
      <c r="C25" s="4">
        <v>1255091.0012365519</v>
      </c>
      <c r="D25" s="4">
        <v>1688473.4405709882</v>
      </c>
      <c r="E25" s="4">
        <v>2179163.9822293888</v>
      </c>
      <c r="F25" s="4">
        <v>2282704.1577240285</v>
      </c>
      <c r="G25" s="4">
        <v>2511952.8446101877</v>
      </c>
      <c r="H25" s="4">
        <v>2668756.0640000002</v>
      </c>
      <c r="I25" s="4">
        <v>3338191.54</v>
      </c>
      <c r="J25" s="4">
        <v>4017280.3044749652</v>
      </c>
      <c r="K25" s="4">
        <v>4936070.6557577318</v>
      </c>
      <c r="L25" s="4">
        <v>5227501.7375491401</v>
      </c>
      <c r="M25" s="4">
        <v>5852604.9322331231</v>
      </c>
      <c r="N25" s="4">
        <v>6499974.9620982502</v>
      </c>
      <c r="O25" s="17">
        <v>6289763.4661512999</v>
      </c>
    </row>
    <row r="26" spans="1:15" x14ac:dyDescent="0.25">
      <c r="A26" s="10" t="s">
        <v>8</v>
      </c>
      <c r="C26" s="4">
        <v>508969.47136293701</v>
      </c>
      <c r="D26" s="4">
        <v>630457.33581376472</v>
      </c>
      <c r="E26" s="4">
        <v>851207.76964945532</v>
      </c>
      <c r="F26" s="4">
        <v>1007307.5216425105</v>
      </c>
      <c r="G26" s="4">
        <v>1193227.8163896697</v>
      </c>
      <c r="H26" s="4">
        <v>1380169.8125782132</v>
      </c>
      <c r="I26" s="4">
        <v>1463766.7893457487</v>
      </c>
      <c r="J26" s="4">
        <v>1607317.4637132564</v>
      </c>
      <c r="K26" s="4">
        <v>1893664.7124279772</v>
      </c>
      <c r="L26" s="4">
        <v>2172080.380386279</v>
      </c>
      <c r="M26" s="4">
        <v>2309344.931978099</v>
      </c>
      <c r="N26" s="4">
        <v>2425025.2409036597</v>
      </c>
      <c r="O26" s="17">
        <v>2529285.9580703303</v>
      </c>
    </row>
    <row r="27" spans="1:15" x14ac:dyDescent="0.25">
      <c r="A27" s="10" t="s">
        <v>23</v>
      </c>
      <c r="C27" s="4">
        <v>343729.82283858041</v>
      </c>
      <c r="D27" s="4">
        <v>450189.0484584677</v>
      </c>
      <c r="E27" s="4">
        <v>438415.08685885917</v>
      </c>
      <c r="F27" s="4">
        <v>532162.97776368773</v>
      </c>
      <c r="G27" s="4">
        <v>663617.96154187853</v>
      </c>
      <c r="H27" s="4">
        <v>735665.14119770785</v>
      </c>
      <c r="I27" s="4">
        <v>820894.35697980761</v>
      </c>
      <c r="J27" s="4">
        <v>919307.19042635662</v>
      </c>
      <c r="K27" s="4">
        <v>1019986.848506505</v>
      </c>
      <c r="L27" s="4">
        <v>1151977.545166679</v>
      </c>
      <c r="M27" s="4">
        <v>1275702.4277883954</v>
      </c>
      <c r="N27" s="4">
        <v>1429961.7305166167</v>
      </c>
      <c r="O27" s="17">
        <v>1577955.9242495759</v>
      </c>
    </row>
    <row r="28" spans="1:15" x14ac:dyDescent="0.25">
      <c r="A28" s="10" t="s">
        <v>24</v>
      </c>
      <c r="C28" s="4">
        <v>57849.93319034289</v>
      </c>
      <c r="D28" s="4">
        <v>72589.669273453896</v>
      </c>
      <c r="E28" s="4">
        <v>91526.589666776868</v>
      </c>
      <c r="F28" s="4">
        <v>105578.63247703883</v>
      </c>
      <c r="G28" s="4">
        <v>114976.90567024489</v>
      </c>
      <c r="H28" s="4">
        <v>125499.36618140078</v>
      </c>
      <c r="I28" s="4">
        <v>144046.37912555749</v>
      </c>
      <c r="J28" s="4">
        <v>169111.99770408453</v>
      </c>
      <c r="K28" s="4">
        <v>188996.47275505075</v>
      </c>
      <c r="L28" s="4">
        <v>221912.33132477183</v>
      </c>
      <c r="M28" s="4">
        <v>241508.10213154287</v>
      </c>
      <c r="N28" s="4">
        <v>275198.8955768579</v>
      </c>
      <c r="O28" s="17">
        <v>303967.83511561609</v>
      </c>
    </row>
    <row r="29" spans="1:15" x14ac:dyDescent="0.25">
      <c r="A29" s="10" t="s">
        <v>25</v>
      </c>
      <c r="C29" s="4">
        <v>192957.56137272896</v>
      </c>
      <c r="D29" s="4">
        <v>220427.97728526103</v>
      </c>
      <c r="E29" s="4">
        <v>254462.43976887091</v>
      </c>
      <c r="F29" s="4">
        <v>294113.53368607751</v>
      </c>
      <c r="G29" s="4">
        <v>344077.90738939517</v>
      </c>
      <c r="H29" s="4">
        <v>366538.50631112681</v>
      </c>
      <c r="I29" s="4">
        <v>406498.3132860249</v>
      </c>
      <c r="J29" s="4">
        <v>472947.12088271615</v>
      </c>
      <c r="K29" s="4">
        <v>534379.62714368955</v>
      </c>
      <c r="L29" s="4">
        <v>619834.64270337997</v>
      </c>
      <c r="M29" s="4">
        <v>690814.03817755729</v>
      </c>
      <c r="N29" s="4">
        <v>762419.36349378515</v>
      </c>
      <c r="O29" s="17">
        <v>846999.63012536615</v>
      </c>
    </row>
    <row r="30" spans="1:15" x14ac:dyDescent="0.25">
      <c r="A30" s="10" t="s">
        <v>26</v>
      </c>
      <c r="C30" s="4">
        <v>82553.171833394823</v>
      </c>
      <c r="D30" s="4">
        <v>86545.063589637983</v>
      </c>
      <c r="E30" s="4">
        <v>93328.848219761363</v>
      </c>
      <c r="F30" s="4">
        <v>104903.6187156963</v>
      </c>
      <c r="G30" s="4">
        <v>112524.38858266642</v>
      </c>
      <c r="H30" s="4">
        <v>121402.32340074331</v>
      </c>
      <c r="I30" s="4">
        <v>128895.83935341179</v>
      </c>
      <c r="J30" s="4">
        <v>140180.06726037644</v>
      </c>
      <c r="K30" s="4">
        <v>148535.79119976168</v>
      </c>
      <c r="L30" s="4">
        <v>167035.10993408924</v>
      </c>
      <c r="M30" s="4">
        <v>177690.65274428081</v>
      </c>
      <c r="N30" s="4">
        <v>184984.1157691518</v>
      </c>
      <c r="O30" s="17">
        <v>200758.97464479989</v>
      </c>
    </row>
    <row r="31" spans="1:15" x14ac:dyDescent="0.25">
      <c r="A31" s="10" t="s">
        <v>27</v>
      </c>
      <c r="C31" s="4">
        <v>-187399.22689085652</v>
      </c>
      <c r="D31" s="4">
        <v>-315994.9570036176</v>
      </c>
      <c r="E31" s="4">
        <v>-331002.1190424902</v>
      </c>
      <c r="F31" s="4">
        <v>-289026.54808530567</v>
      </c>
      <c r="G31" s="4">
        <v>-327342.12704541889</v>
      </c>
      <c r="H31" s="4">
        <v>-376200.31138401938</v>
      </c>
      <c r="I31" s="4">
        <v>-557921.4101115471</v>
      </c>
      <c r="J31" s="4">
        <v>-638331.87130978343</v>
      </c>
      <c r="K31" s="4">
        <v>-867157.49165214831</v>
      </c>
      <c r="L31" s="4">
        <v>-826396.01587881113</v>
      </c>
      <c r="M31" s="4">
        <v>-1037814.1380142007</v>
      </c>
      <c r="N31" s="4">
        <v>-1082043.9661470412</v>
      </c>
      <c r="O31" s="17">
        <v>-1073749.5529545227</v>
      </c>
    </row>
    <row r="32" spans="1:15" x14ac:dyDescent="0.25">
      <c r="A32" s="12" t="s">
        <v>28</v>
      </c>
      <c r="C32" s="2">
        <v>17952645.645276006</v>
      </c>
      <c r="D32" s="2">
        <v>21848674.429135378</v>
      </c>
      <c r="E32" s="2">
        <v>24948887.718497198</v>
      </c>
      <c r="F32" s="2">
        <v>30592371.057022501</v>
      </c>
      <c r="G32" s="2">
        <v>35246255.517807357</v>
      </c>
      <c r="H32" s="2">
        <v>41020912.049912296</v>
      </c>
      <c r="I32" s="2">
        <v>49501105.937520444</v>
      </c>
      <c r="J32" s="2">
        <v>57563487.591196343</v>
      </c>
      <c r="K32" s="2">
        <v>66472842.030393854</v>
      </c>
      <c r="L32" s="2">
        <v>73264831.093104556</v>
      </c>
      <c r="M32" s="2">
        <v>83747036.943775654</v>
      </c>
      <c r="N32" s="2">
        <f>N5+N10+N16+N31</f>
        <v>95255488.740897119</v>
      </c>
      <c r="O32" s="18">
        <f>O5+O10+O16+O31</f>
        <v>108069061.48240848</v>
      </c>
    </row>
    <row r="33" spans="1:15" x14ac:dyDescent="0.25">
      <c r="A33" s="10" t="s">
        <v>29</v>
      </c>
      <c r="C33" s="4">
        <v>1160183.9438497345</v>
      </c>
      <c r="D33" s="4">
        <v>1449760.8537142419</v>
      </c>
      <c r="E33" s="4">
        <v>1821544.0813679253</v>
      </c>
      <c r="F33" s="4">
        <v>2172568.46</v>
      </c>
      <c r="G33" s="4">
        <v>2480568.1100000003</v>
      </c>
      <c r="H33" s="4">
        <v>2815106</v>
      </c>
      <c r="I33" s="4">
        <v>3261474.9932741951</v>
      </c>
      <c r="J33" s="4">
        <v>3870726.3182741944</v>
      </c>
      <c r="K33" s="4">
        <v>4480385.3158382</v>
      </c>
      <c r="L33" s="4">
        <v>6453585</v>
      </c>
      <c r="M33" s="4">
        <v>7116789.4528223816</v>
      </c>
      <c r="N33" s="4">
        <v>7913122.1800999995</v>
      </c>
      <c r="O33" s="17">
        <v>8032846.3717381414</v>
      </c>
    </row>
    <row r="34" spans="1:15" x14ac:dyDescent="0.25">
      <c r="A34" s="12" t="s">
        <v>30</v>
      </c>
      <c r="C34" s="2">
        <v>19112829.589125741</v>
      </c>
      <c r="D34" s="2">
        <v>23298435.282849621</v>
      </c>
      <c r="E34" s="2">
        <v>26770431.799865123</v>
      </c>
      <c r="F34" s="2">
        <v>32764939.517022502</v>
      </c>
      <c r="G34" s="2">
        <v>37726823.627807356</v>
      </c>
      <c r="H34" s="2">
        <v>43836018.049912296</v>
      </c>
      <c r="I34" s="2">
        <v>52762580.930794641</v>
      </c>
      <c r="J34" s="2">
        <v>61434213.909470536</v>
      </c>
      <c r="K34" s="2">
        <v>70953227.346232057</v>
      </c>
      <c r="L34" s="2">
        <v>79718416.093104556</v>
      </c>
      <c r="M34" s="2">
        <v>90863826.50040926</v>
      </c>
      <c r="N34" s="2">
        <f>N32+N33</f>
        <v>103168610.92099711</v>
      </c>
      <c r="O34" s="18">
        <f>O32+O33</f>
        <v>116101907.85414661</v>
      </c>
    </row>
    <row r="35" spans="1:15" x14ac:dyDescent="0.25">
      <c r="A35" s="14"/>
      <c r="M35" s="16"/>
    </row>
    <row r="36" spans="1:15" x14ac:dyDescent="0.25">
      <c r="A36" s="13" t="s">
        <v>31</v>
      </c>
      <c r="M36" s="16"/>
    </row>
    <row r="37" spans="1:15" x14ac:dyDescent="0.25">
      <c r="A37" s="14"/>
    </row>
  </sheetData>
  <pageMargins left="0.7" right="0.7" top="0.75" bottom="0.75" header="0.3" footer="0.3"/>
  <pageSetup paperSize="9" scale="65" orientation="landscape" r:id="rId1"/>
  <ignoredErrors>
    <ignoredError sqref="N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Elisha M. Mkandya</cp:lastModifiedBy>
  <dcterms:created xsi:type="dcterms:W3CDTF">2015-06-05T11:15:01Z</dcterms:created>
  <dcterms:modified xsi:type="dcterms:W3CDTF">2020-06-15T12:48:41Z</dcterms:modified>
</cp:coreProperties>
</file>